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steph13/Documents/Working Pubs/CNRE-180/"/>
    </mc:Choice>
  </mc:AlternateContent>
  <xr:revisionPtr revIDLastSave="0" documentId="8_{C27ABE3F-1038-364C-A867-39F2118C0F94}" xr6:coauthVersionLast="47" xr6:coauthVersionMax="47" xr10:uidLastSave="{00000000-0000-0000-0000-000000000000}"/>
  <bookViews>
    <workbookView xWindow="0" yWindow="740" windowWidth="30240" windowHeight="18900" xr2:uid="{06ADA2AB-39A1-4867-B41F-E0AE77355B26}"/>
  </bookViews>
  <sheets>
    <sheet name="examp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C7" i="1" s="1"/>
  <c r="C4" i="1"/>
  <c r="C9" i="1" l="1"/>
  <c r="C8" i="1"/>
</calcChain>
</file>

<file path=xl/sharedStrings.xml><?xml version="1.0" encoding="utf-8"?>
<sst xmlns="http://schemas.openxmlformats.org/spreadsheetml/2006/main" count="22" uniqueCount="22">
  <si>
    <t>Plot Number</t>
  </si>
  <si>
    <t>Upper Confidence Limit (ft^2/acre)</t>
  </si>
  <si>
    <t>Lower Confidence Limit (ft^2/acre)</t>
  </si>
  <si>
    <t>Basal area (ft^2/acre)</t>
  </si>
  <si>
    <t>Confidence level (usually 95%)</t>
  </si>
  <si>
    <t>Mean basal area (ft^2/acre)</t>
  </si>
  <si>
    <t>Standard deviation of sample (ft^2/acre)</t>
  </si>
  <si>
    <t>Standard error of sample (ft^2/acre)</t>
  </si>
  <si>
    <t>Margin of error (ft^2/acre)</t>
  </si>
  <si>
    <t>95% confidence intervals are more common. The larger the number, the wider the interval</t>
  </si>
  <si>
    <t>This is the estimated basal area per acre from our timber cruise</t>
  </si>
  <si>
    <t>The standard error is a "typical" deviation from the mean if we could do repeated timber cruises. In other words, if we could cruise the stand many times and calculate a mean each time, what would be a "typical" deviation from the true mean?</t>
  </si>
  <si>
    <t>The lower bound of the confidence interval</t>
  </si>
  <si>
    <t>The upper bound of the confidence interval</t>
  </si>
  <si>
    <t>The margin of error is a specified number of standard errors away from the mean used to form the confidence interval.</t>
  </si>
  <si>
    <t>This is the standard deviation of the sample. It's a "typical" deviation from the mean. Note: This formula is ignoring the "finite population" correction factor that should be used for smaller stands.</t>
  </si>
  <si>
    <t>Description</t>
  </si>
  <si>
    <t>Formula</t>
  </si>
  <si>
    <t>Value</t>
  </si>
  <si>
    <t>Variable</t>
  </si>
  <si>
    <t>Table 2: Data used for example above</t>
  </si>
  <si>
    <t>Table 1: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</si>
</sst>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2">
    <cellStyle name="Heading 1" xfId="1" builtinId="16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B87FC0-475D-4406-B06E-ADAB3026B16D}" name="Table1" displayName="Table1" ref="A11:B36" totalsRowShown="0" headerRowDxfId="8" dataDxfId="7">
  <autoFilter ref="A11:B36" xr:uid="{11B87FC0-475D-4406-B06E-ADAB3026B16D}"/>
  <tableColumns count="2">
    <tableColumn id="1" xr3:uid="{8A07C065-0DEE-4440-88DA-00A12D135BF5}" name="Plot Number" dataDxfId="6"/>
    <tableColumn id="2" xr3:uid="{A7362E70-5F3C-4A06-83E3-1F3BDD76DABD}" name="Basal area (ft^2/acre)" dataDxf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47B8ACE-C5EB-3D43-B172-A086FADF772A}" name="Table3" displayName="Table3" ref="A2:D9" totalsRowShown="0" headerRowDxfId="4">
  <autoFilter ref="A2:D9" xr:uid="{447B8ACE-C5EB-3D43-B172-A086FADF772A}"/>
  <tableColumns count="4">
    <tableColumn id="1" xr3:uid="{FDCFD187-CFAB-B749-A0A9-F3D58CF9B010}" name="Variable" dataDxfId="3" dataCellStyle="Heading 1"/>
    <tableColumn id="2" xr3:uid="{74F962D8-F3D9-5346-B5A5-7D3499A1B286}" name="Description" dataDxfId="2" dataCellStyle="Heading 1"/>
    <tableColumn id="3" xr3:uid="{CBD49EA5-A77F-8744-9E3C-47FCC0935C57}" name="Formula" dataDxfId="1"/>
    <tableColumn id="4" xr3:uid="{562E72F5-AF8F-A14E-9B79-23FEF58919FE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6781-B8C2-40F3-84FF-181D569D573F}">
  <dimension ref="A1:D36"/>
  <sheetViews>
    <sheetView showGridLines="0" tabSelected="1" zoomScale="120" zoomScaleNormal="120" workbookViewId="0">
      <selection activeCell="B13" sqref="B13"/>
    </sheetView>
  </sheetViews>
  <sheetFormatPr baseColWidth="10" defaultColWidth="9" defaultRowHeight="15" x14ac:dyDescent="0.2"/>
  <cols>
    <col min="1" max="1" width="22.33203125" bestFit="1" customWidth="1"/>
    <col min="2" max="2" width="56.33203125" customWidth="1"/>
    <col min="3" max="3" width="13.5" customWidth="1"/>
    <col min="4" max="4" width="10.1640625" customWidth="1"/>
  </cols>
  <sheetData>
    <row r="1" spans="1:4" ht="24" x14ac:dyDescent="0.3">
      <c r="A1" s="1" t="s">
        <v>21</v>
      </c>
    </row>
    <row r="2" spans="1:4" ht="24" x14ac:dyDescent="0.2">
      <c r="A2" s="4" t="s">
        <v>19</v>
      </c>
      <c r="B2" s="4" t="s">
        <v>16</v>
      </c>
      <c r="C2" s="4" t="s">
        <v>17</v>
      </c>
      <c r="D2" s="4" t="s">
        <v>18</v>
      </c>
    </row>
    <row r="3" spans="1:4" ht="40" x14ac:dyDescent="0.2">
      <c r="A3" s="5" t="s">
        <v>4</v>
      </c>
      <c r="B3" s="5" t="s">
        <v>9</v>
      </c>
      <c r="C3" s="3">
        <v>0.95</v>
      </c>
      <c r="D3" s="3">
        <v>0.95</v>
      </c>
    </row>
    <row r="4" spans="1:4" ht="40" x14ac:dyDescent="0.2">
      <c r="A4" s="5" t="s">
        <v>5</v>
      </c>
      <c r="B4" s="5" t="s">
        <v>10</v>
      </c>
      <c r="C4" s="6">
        <f>AVERAGE(B12:B36)</f>
        <v>110.88</v>
      </c>
      <c r="D4" s="3">
        <v>110.88</v>
      </c>
    </row>
    <row r="5" spans="1:4" ht="80" x14ac:dyDescent="0.2">
      <c r="A5" s="5" t="s">
        <v>6</v>
      </c>
      <c r="B5" s="5" t="s">
        <v>15</v>
      </c>
      <c r="C5" s="6">
        <f>_xlfn.STDEV.S(B12:B36)</f>
        <v>28.016840173962052</v>
      </c>
      <c r="D5" s="3">
        <v>28.02</v>
      </c>
    </row>
    <row r="6" spans="1:4" ht="100" x14ac:dyDescent="0.2">
      <c r="A6" s="5" t="s">
        <v>7</v>
      </c>
      <c r="B6" s="5" t="s">
        <v>11</v>
      </c>
      <c r="C6" s="6">
        <f>C5/SQRT(MAX(A12:A36))</f>
        <v>5.6033680347924104</v>
      </c>
      <c r="D6" s="3">
        <v>5.6</v>
      </c>
    </row>
    <row r="7" spans="1:4" ht="60" x14ac:dyDescent="0.2">
      <c r="A7" s="5" t="s">
        <v>8</v>
      </c>
      <c r="B7" s="7" t="s">
        <v>14</v>
      </c>
      <c r="C7" s="6">
        <f>_xlfn.T.INV.2T(1-C3,MAX(A12:A36)-1)*C6</f>
        <v>11.564783227280511</v>
      </c>
      <c r="D7" s="3">
        <v>11.56</v>
      </c>
    </row>
    <row r="8" spans="1:4" ht="40" x14ac:dyDescent="0.2">
      <c r="A8" s="5" t="s">
        <v>2</v>
      </c>
      <c r="B8" s="5" t="s">
        <v>12</v>
      </c>
      <c r="C8" s="6">
        <f>C4-C7</f>
        <v>99.315216772719481</v>
      </c>
      <c r="D8" s="3">
        <v>99.32</v>
      </c>
    </row>
    <row r="9" spans="1:4" ht="40" x14ac:dyDescent="0.2">
      <c r="A9" s="5" t="s">
        <v>1</v>
      </c>
      <c r="B9" s="5" t="s">
        <v>13</v>
      </c>
      <c r="C9" s="6">
        <f>C4+C7</f>
        <v>122.44478322728051</v>
      </c>
      <c r="D9" s="3">
        <v>122.44</v>
      </c>
    </row>
    <row r="10" spans="1:4" ht="24" x14ac:dyDescent="0.3">
      <c r="A10" s="1" t="s">
        <v>20</v>
      </c>
      <c r="B10" s="1"/>
    </row>
    <row r="11" spans="1:4" ht="24" x14ac:dyDescent="0.3">
      <c r="A11" s="1" t="s">
        <v>0</v>
      </c>
      <c r="B11" s="1" t="s">
        <v>3</v>
      </c>
      <c r="C11" s="2"/>
      <c r="D11" s="2"/>
    </row>
    <row r="12" spans="1:4" ht="24" x14ac:dyDescent="0.3">
      <c r="A12" s="2">
        <v>1</v>
      </c>
      <c r="B12" s="2">
        <v>87</v>
      </c>
      <c r="C12" s="2"/>
      <c r="D12" s="2"/>
    </row>
    <row r="13" spans="1:4" ht="24" x14ac:dyDescent="0.3">
      <c r="A13" s="2">
        <v>2</v>
      </c>
      <c r="B13" s="2">
        <v>89</v>
      </c>
      <c r="C13" s="2"/>
      <c r="D13" s="2"/>
    </row>
    <row r="14" spans="1:4" ht="24" x14ac:dyDescent="0.3">
      <c r="A14" s="2">
        <v>3</v>
      </c>
      <c r="B14" s="2">
        <v>137</v>
      </c>
      <c r="C14" s="2"/>
      <c r="D14" s="2"/>
    </row>
    <row r="15" spans="1:4" ht="24" x14ac:dyDescent="0.3">
      <c r="A15" s="2">
        <v>4</v>
      </c>
      <c r="B15" s="2">
        <v>64</v>
      </c>
      <c r="C15" s="2"/>
      <c r="D15" s="2"/>
    </row>
    <row r="16" spans="1:4" ht="24" x14ac:dyDescent="0.3">
      <c r="A16" s="2">
        <v>5</v>
      </c>
      <c r="B16" s="2">
        <v>83</v>
      </c>
      <c r="C16" s="2"/>
      <c r="D16" s="2"/>
    </row>
    <row r="17" spans="1:4" ht="24" x14ac:dyDescent="0.3">
      <c r="A17" s="2">
        <v>6</v>
      </c>
      <c r="B17" s="2">
        <v>148</v>
      </c>
      <c r="C17" s="2"/>
      <c r="D17" s="2"/>
    </row>
    <row r="18" spans="1:4" ht="24" x14ac:dyDescent="0.3">
      <c r="A18" s="2">
        <v>7</v>
      </c>
      <c r="B18" s="2">
        <v>67</v>
      </c>
      <c r="C18" s="2"/>
      <c r="D18" s="2"/>
    </row>
    <row r="19" spans="1:4" ht="24" x14ac:dyDescent="0.3">
      <c r="A19" s="2">
        <v>8</v>
      </c>
      <c r="B19" s="2">
        <v>108</v>
      </c>
      <c r="C19" s="2"/>
      <c r="D19" s="2"/>
    </row>
    <row r="20" spans="1:4" ht="24" x14ac:dyDescent="0.3">
      <c r="A20" s="2">
        <v>9</v>
      </c>
      <c r="B20" s="2">
        <v>141</v>
      </c>
      <c r="C20" s="2"/>
      <c r="D20" s="2"/>
    </row>
    <row r="21" spans="1:4" ht="24" x14ac:dyDescent="0.3">
      <c r="A21" s="2">
        <v>10</v>
      </c>
      <c r="B21" s="2">
        <v>131</v>
      </c>
      <c r="C21" s="2"/>
      <c r="D21" s="2"/>
    </row>
    <row r="22" spans="1:4" ht="24" x14ac:dyDescent="0.3">
      <c r="A22" s="2">
        <v>11</v>
      </c>
      <c r="B22" s="2">
        <v>125</v>
      </c>
      <c r="C22" s="2"/>
      <c r="D22" s="2"/>
    </row>
    <row r="23" spans="1:4" ht="24" x14ac:dyDescent="0.3">
      <c r="A23" s="2">
        <v>12</v>
      </c>
      <c r="B23" s="2">
        <v>72</v>
      </c>
      <c r="C23" s="2"/>
      <c r="D23" s="2"/>
    </row>
    <row r="24" spans="1:4" ht="24" x14ac:dyDescent="0.3">
      <c r="A24" s="2">
        <v>13</v>
      </c>
      <c r="B24" s="2">
        <v>70</v>
      </c>
      <c r="C24" s="2"/>
      <c r="D24" s="2"/>
    </row>
    <row r="25" spans="1:4" ht="24" x14ac:dyDescent="0.3">
      <c r="A25" s="2">
        <v>14</v>
      </c>
      <c r="B25" s="2">
        <v>86</v>
      </c>
      <c r="C25" s="2"/>
      <c r="D25" s="2"/>
    </row>
    <row r="26" spans="1:4" ht="24" x14ac:dyDescent="0.3">
      <c r="A26" s="2">
        <v>15</v>
      </c>
      <c r="B26" s="2">
        <v>145</v>
      </c>
      <c r="C26" s="2"/>
      <c r="D26" s="2"/>
    </row>
    <row r="27" spans="1:4" ht="24" x14ac:dyDescent="0.3">
      <c r="A27" s="2">
        <v>16</v>
      </c>
      <c r="B27" s="2">
        <v>142</v>
      </c>
    </row>
    <row r="28" spans="1:4" ht="24" x14ac:dyDescent="0.3">
      <c r="A28" s="2">
        <v>17</v>
      </c>
      <c r="B28" s="2">
        <v>130</v>
      </c>
    </row>
    <row r="29" spans="1:4" ht="24" x14ac:dyDescent="0.3">
      <c r="A29" s="2">
        <v>18</v>
      </c>
      <c r="B29" s="2">
        <v>139</v>
      </c>
    </row>
    <row r="30" spans="1:4" ht="24" x14ac:dyDescent="0.3">
      <c r="A30" s="2">
        <v>19</v>
      </c>
      <c r="B30" s="2">
        <v>125</v>
      </c>
    </row>
    <row r="31" spans="1:4" ht="24" x14ac:dyDescent="0.3">
      <c r="A31" s="2">
        <v>20</v>
      </c>
      <c r="B31" s="2">
        <v>113</v>
      </c>
    </row>
    <row r="32" spans="1:4" ht="24" x14ac:dyDescent="0.3">
      <c r="A32" s="2">
        <v>21</v>
      </c>
      <c r="B32" s="2">
        <v>79</v>
      </c>
    </row>
    <row r="33" spans="1:2" ht="24" x14ac:dyDescent="0.3">
      <c r="A33" s="2">
        <v>22</v>
      </c>
      <c r="B33" s="2">
        <v>128</v>
      </c>
    </row>
    <row r="34" spans="1:2" ht="24" x14ac:dyDescent="0.3">
      <c r="A34" s="2">
        <v>23</v>
      </c>
      <c r="B34" s="2">
        <v>123</v>
      </c>
    </row>
    <row r="35" spans="1:2" ht="24" x14ac:dyDescent="0.3">
      <c r="A35" s="2">
        <v>24</v>
      </c>
      <c r="B35" s="2">
        <v>134</v>
      </c>
    </row>
    <row r="36" spans="1:2" ht="24" x14ac:dyDescent="0.3">
      <c r="A36" s="2">
        <v>25</v>
      </c>
      <c r="B36" s="2">
        <v>106</v>
      </c>
    </row>
  </sheetData>
  <phoneticPr fontId="4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to CNRE-180P</dc:title>
  <dc:subject>Forest Inventory Data Example</dc:subject>
  <dc:creator>Virginia Cooperative Extension</dc:creator>
  <cp:keywords>Forest Inventory, Statistics, Management Decisions, VCE, Virginia Cooperative Extension, Virginia Tech, VSU, Virginia State University, CNRE. Corey Green, College of Natural Resources and Environment</cp:keywords>
  <dc:description/>
  <cp:lastModifiedBy>Bossert, Stephanie</cp:lastModifiedBy>
  <dcterms:created xsi:type="dcterms:W3CDTF">2024-03-19T16:47:25Z</dcterms:created>
  <dcterms:modified xsi:type="dcterms:W3CDTF">2024-07-17T19:40:31Z</dcterms:modified>
  <cp:category/>
</cp:coreProperties>
</file>